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<sst xmlns="http://schemas.openxmlformats.org/spreadsheetml/2006/main" count="119" uniqueCount="58">
  <si>
    <t>Форма № 2</t>
  </si>
  <si>
    <t>ОУ</t>
  </si>
  <si>
    <t>Класс</t>
  </si>
  <si>
    <t>Ф.И.О. учителя</t>
  </si>
  <si>
    <t xml:space="preserve">Кол-во
 уч-ся </t>
  </si>
  <si>
    <t xml:space="preserve">Кол-во 
писав-
ших </t>
  </si>
  <si>
    <t>процент выполнения задания</t>
  </si>
  <si>
    <t>количество полученных
 оценок</t>
  </si>
  <si>
    <t>процент полученных
 оценок в школе</t>
  </si>
  <si>
    <t>В2</t>
  </si>
  <si>
    <t>В3</t>
  </si>
  <si>
    <t>В4</t>
  </si>
  <si>
    <t>10а</t>
  </si>
  <si>
    <t>10б</t>
  </si>
  <si>
    <t>В5</t>
  </si>
  <si>
    <t>В6</t>
  </si>
  <si>
    <t>В7</t>
  </si>
  <si>
    <t>В8</t>
  </si>
  <si>
    <t>В9</t>
  </si>
  <si>
    <t>В10</t>
  </si>
  <si>
    <t>С1</t>
  </si>
  <si>
    <t>Шильреф Я.А.</t>
  </si>
  <si>
    <t>Зайцева Л.Н.</t>
  </si>
  <si>
    <r>
      <t xml:space="preserve">Анализ результатов к/р по немецкому языку  
(7 мая 2009) учащихся 10 классов
</t>
    </r>
    <r>
      <rPr>
        <b/>
        <sz val="12"/>
        <rFont val="Arial Cyr"/>
        <family val="0"/>
      </rPr>
      <t>Название территории Павловский район</t>
    </r>
    <r>
      <rPr>
        <b/>
        <sz val="14"/>
        <rFont val="Arial Cyr"/>
        <family val="0"/>
      </rPr>
      <t xml:space="preserve">
</t>
    </r>
  </si>
  <si>
    <t>Анаева Б.З.</t>
  </si>
  <si>
    <t>Кашина О.А.Ермоленко С,В.</t>
  </si>
  <si>
    <t>Ермоленко Г.В.Марьяненко Е.В.</t>
  </si>
  <si>
    <t>10и</t>
  </si>
  <si>
    <t>Панченко Л.В.Ровная Е.В.</t>
  </si>
  <si>
    <t>Ровная.Г.В.,Щербатова О.В.</t>
  </si>
  <si>
    <t>Щербатова О.В.</t>
  </si>
  <si>
    <t>Смирнова Л.В.</t>
  </si>
  <si>
    <t>Абрамова А.</t>
  </si>
  <si>
    <t>Никитина И.</t>
  </si>
  <si>
    <t>Сай Н.С.</t>
  </si>
  <si>
    <t>Руева Т.И.</t>
  </si>
  <si>
    <t>Исаева Г.Н.</t>
  </si>
  <si>
    <t>Слесарь Л.П.</t>
  </si>
  <si>
    <t>Соколова М.А.</t>
  </si>
  <si>
    <t>Курбатиова А.Б.</t>
  </si>
  <si>
    <t>Голев В.С.</t>
  </si>
  <si>
    <t>Ширяева О.А.</t>
  </si>
  <si>
    <t>Шамрай Е.Н.</t>
  </si>
  <si>
    <t>Корсунова Т.Ю.</t>
  </si>
  <si>
    <t>Ревягина Т.А.</t>
  </si>
  <si>
    <t>Овсиенко Е.Н.</t>
  </si>
  <si>
    <t>Игнатенко О.В.</t>
  </si>
  <si>
    <t>Шульц О.М.</t>
  </si>
  <si>
    <t>Тимофеева И.А.</t>
  </si>
  <si>
    <t>Лапко И.Н.</t>
  </si>
  <si>
    <t>Конопля В.А.</t>
  </si>
  <si>
    <t>Олейник М.Н.</t>
  </si>
  <si>
    <t>Марьяненко Е.В.</t>
  </si>
  <si>
    <t>ВСОШ</t>
  </si>
  <si>
    <t>Итого</t>
  </si>
  <si>
    <t xml:space="preserve"> Цкиманаури З.Е.</t>
  </si>
  <si>
    <t>Цкиманаури З.Е.</t>
  </si>
  <si>
    <r>
      <t xml:space="preserve">Анализ результатов к/р по английскому языку  языку  
(7 мая 2009) учащихся 10 классов
</t>
    </r>
    <r>
      <rPr>
        <b/>
        <sz val="12"/>
        <rFont val="Arial Cyr"/>
        <family val="0"/>
      </rPr>
      <t xml:space="preserve">Название территории </t>
    </r>
    <r>
      <rPr>
        <b/>
        <sz val="14"/>
        <rFont val="Arial Cyr"/>
        <family val="0"/>
      </rPr>
      <t xml:space="preserve">Павловский район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</si>
</sst>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justify" wrapText="1"/>
    </xf>
    <xf numFmtId="0" fontId="1" fillId="0" borderId="19" xfId="0" applyFont="1" applyBorder="1" applyAlignment="1">
      <alignment horizontal="center" vertical="justify" wrapText="1"/>
    </xf>
    <xf numFmtId="0" fontId="1" fillId="0" borderId="20" xfId="0" applyFont="1" applyBorder="1" applyAlignment="1">
      <alignment horizontal="center" vertical="justify" wrapText="1"/>
    </xf>
    <xf numFmtId="0" fontId="3" fillId="0" borderId="15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O55" sqref="O55"/>
    </sheetView>
  </sheetViews>
  <sheetFormatPr defaultColWidth="9.00390625" defaultRowHeight="12.75"/>
  <cols>
    <col min="1" max="1" width="6.375" style="0" customWidth="1"/>
    <col min="2" max="2" width="4.375" style="0" customWidth="1"/>
    <col min="3" max="3" width="23.25390625" style="0" customWidth="1"/>
    <col min="4" max="4" width="4.875" style="0" customWidth="1"/>
    <col min="5" max="5" width="5.25390625" style="0" customWidth="1"/>
    <col min="6" max="6" width="5.00390625" style="0" customWidth="1"/>
    <col min="7" max="7" width="5.625" style="0" customWidth="1"/>
    <col min="8" max="15" width="4.25390625" style="0" customWidth="1"/>
    <col min="16" max="23" width="3.75390625" style="0" customWidth="1"/>
  </cols>
  <sheetData>
    <row r="1" spans="1:23" ht="12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12.75">
      <c r="A2" s="4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1:23" s="1" customFormat="1" ht="57.75" customHeight="1">
      <c r="A3" s="34" t="s">
        <v>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6"/>
    </row>
    <row r="4" spans="1:23" ht="40.5" customHeight="1">
      <c r="A4" s="29" t="s">
        <v>1</v>
      </c>
      <c r="B4" s="37" t="s">
        <v>2</v>
      </c>
      <c r="C4" s="29" t="s">
        <v>3</v>
      </c>
      <c r="D4" s="27" t="s">
        <v>4</v>
      </c>
      <c r="E4" s="27" t="s">
        <v>5</v>
      </c>
      <c r="F4" s="29" t="s">
        <v>6</v>
      </c>
      <c r="G4" s="29"/>
      <c r="H4" s="29"/>
      <c r="I4" s="29"/>
      <c r="J4" s="29"/>
      <c r="K4" s="29"/>
      <c r="L4" s="29"/>
      <c r="M4" s="29"/>
      <c r="N4" s="29"/>
      <c r="O4" s="29"/>
      <c r="P4" s="30" t="s">
        <v>7</v>
      </c>
      <c r="Q4" s="29"/>
      <c r="R4" s="29"/>
      <c r="S4" s="29"/>
      <c r="T4" s="27" t="s">
        <v>8</v>
      </c>
      <c r="U4" s="18"/>
      <c r="V4" s="18"/>
      <c r="W4" s="18"/>
    </row>
    <row r="5" spans="1:23" ht="24.75" customHeight="1">
      <c r="A5" s="29"/>
      <c r="B5" s="38"/>
      <c r="C5" s="29"/>
      <c r="D5" s="28"/>
      <c r="E5" s="28"/>
      <c r="F5" s="3" t="s">
        <v>9</v>
      </c>
      <c r="G5" s="3" t="s">
        <v>10</v>
      </c>
      <c r="H5" s="3" t="s">
        <v>11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  <c r="P5" s="4">
        <v>2</v>
      </c>
      <c r="Q5" s="4">
        <v>3</v>
      </c>
      <c r="R5" s="4">
        <v>4</v>
      </c>
      <c r="S5" s="4">
        <v>5</v>
      </c>
      <c r="T5" s="4">
        <v>2</v>
      </c>
      <c r="U5" s="4">
        <v>3</v>
      </c>
      <c r="V5" s="4">
        <v>4</v>
      </c>
      <c r="W5" s="4">
        <v>5</v>
      </c>
    </row>
    <row r="6" spans="1:24" ht="15.75" customHeight="1">
      <c r="A6" s="21">
        <v>1</v>
      </c>
      <c r="B6" s="28" t="s">
        <v>12</v>
      </c>
      <c r="C6" s="28" t="s">
        <v>21</v>
      </c>
      <c r="D6" s="28">
        <v>12</v>
      </c>
      <c r="E6" s="28">
        <v>11</v>
      </c>
      <c r="F6" s="28">
        <v>100</v>
      </c>
      <c r="G6" s="28">
        <v>54</v>
      </c>
      <c r="H6" s="28">
        <v>54</v>
      </c>
      <c r="I6" s="5">
        <v>27</v>
      </c>
      <c r="J6" s="5">
        <v>27</v>
      </c>
      <c r="K6" s="5">
        <v>18</v>
      </c>
      <c r="L6" s="5">
        <v>18</v>
      </c>
      <c r="M6" s="5">
        <v>45</v>
      </c>
      <c r="N6" s="5">
        <v>18</v>
      </c>
      <c r="O6" s="5">
        <v>27</v>
      </c>
      <c r="P6" s="28">
        <v>5</v>
      </c>
      <c r="Q6" s="28">
        <v>5</v>
      </c>
      <c r="R6" s="28">
        <v>1</v>
      </c>
      <c r="S6" s="28">
        <v>0</v>
      </c>
      <c r="T6" s="24">
        <f>SUM(P6:P8)/SUM($E6:$E8)*100</f>
        <v>27.27272727272727</v>
      </c>
      <c r="U6" s="24">
        <f>SUM(Q6:Q8)/SUM($E6:$E8)*100</f>
        <v>63.63636363636363</v>
      </c>
      <c r="V6" s="24">
        <f>SUM(R6:R8)/SUM($E6:$E8)*100</f>
        <v>9.090909090909092</v>
      </c>
      <c r="W6" s="24">
        <f>SUM(S6:S8)/SUM($E6:$E8)*100</f>
        <v>0</v>
      </c>
      <c r="X6" s="20"/>
    </row>
    <row r="7" spans="1:24" ht="13.5" customHeight="1" hidden="1">
      <c r="A7" s="22"/>
      <c r="B7" s="28"/>
      <c r="C7" s="28"/>
      <c r="D7" s="28"/>
      <c r="E7" s="28"/>
      <c r="F7" s="28"/>
      <c r="G7" s="28"/>
      <c r="H7" s="28"/>
      <c r="I7" s="5"/>
      <c r="J7" s="5"/>
      <c r="K7" s="5"/>
      <c r="L7" s="5"/>
      <c r="M7" s="5"/>
      <c r="N7" s="5"/>
      <c r="O7" s="5"/>
      <c r="P7" s="28"/>
      <c r="Q7" s="28"/>
      <c r="R7" s="28"/>
      <c r="S7" s="28"/>
      <c r="T7" s="25"/>
      <c r="U7" s="25"/>
      <c r="V7" s="25"/>
      <c r="W7" s="25"/>
      <c r="X7" s="20"/>
    </row>
    <row r="8" spans="1:24" ht="13.5" customHeight="1">
      <c r="A8" s="23"/>
      <c r="B8" s="5" t="s">
        <v>13</v>
      </c>
      <c r="C8" s="5" t="s">
        <v>22</v>
      </c>
      <c r="D8" s="5">
        <v>14</v>
      </c>
      <c r="E8" s="5">
        <v>11</v>
      </c>
      <c r="F8" s="5">
        <v>100</v>
      </c>
      <c r="G8" s="5">
        <v>81</v>
      </c>
      <c r="H8" s="5">
        <v>81</v>
      </c>
      <c r="I8" s="5">
        <v>18</v>
      </c>
      <c r="J8" s="5">
        <v>54</v>
      </c>
      <c r="K8" s="5">
        <v>36</v>
      </c>
      <c r="L8" s="5">
        <v>27</v>
      </c>
      <c r="M8" s="5">
        <v>81</v>
      </c>
      <c r="N8" s="5">
        <v>45</v>
      </c>
      <c r="O8" s="5">
        <v>45</v>
      </c>
      <c r="P8" s="5">
        <v>1</v>
      </c>
      <c r="Q8" s="5">
        <v>9</v>
      </c>
      <c r="R8" s="5">
        <v>1</v>
      </c>
      <c r="S8" s="5">
        <v>0</v>
      </c>
      <c r="T8" s="26"/>
      <c r="U8" s="26"/>
      <c r="V8" s="26"/>
      <c r="W8" s="26"/>
      <c r="X8" s="20"/>
    </row>
    <row r="9" spans="1:24" ht="13.5" customHeight="1">
      <c r="A9" s="31">
        <v>2</v>
      </c>
      <c r="B9" s="5" t="s">
        <v>12</v>
      </c>
      <c r="C9" s="5" t="s">
        <v>26</v>
      </c>
      <c r="D9" s="5">
        <v>27</v>
      </c>
      <c r="E9" s="5">
        <v>26</v>
      </c>
      <c r="F9" s="5">
        <v>100</v>
      </c>
      <c r="G9" s="5">
        <v>65</v>
      </c>
      <c r="H9" s="5">
        <v>27</v>
      </c>
      <c r="I9" s="5">
        <v>12</v>
      </c>
      <c r="J9" s="5">
        <v>4</v>
      </c>
      <c r="K9" s="5">
        <v>12</v>
      </c>
      <c r="L9" s="5">
        <v>19</v>
      </c>
      <c r="M9" s="5">
        <v>4</v>
      </c>
      <c r="N9" s="5">
        <v>19</v>
      </c>
      <c r="O9" s="5">
        <v>8</v>
      </c>
      <c r="P9" s="5">
        <v>19</v>
      </c>
      <c r="Q9" s="5">
        <v>5</v>
      </c>
      <c r="R9" s="5">
        <v>2</v>
      </c>
      <c r="S9" s="5">
        <v>0</v>
      </c>
      <c r="T9" s="24">
        <f>SUM(P9:P12)/SUM($E9:$E12)*100</f>
        <v>52.77777777777778</v>
      </c>
      <c r="U9" s="24">
        <f>SUM(Q9:Q12)/SUM($E9:$E12)*100</f>
        <v>36.11111111111111</v>
      </c>
      <c r="V9" s="24">
        <f>SUM(R9:R12)/SUM($E9:$E12)*100</f>
        <v>9.722222222222223</v>
      </c>
      <c r="W9" s="24">
        <f>SUM(S9:S12)/SUM($E9:$E12)*100</f>
        <v>1.3888888888888888</v>
      </c>
      <c r="X9" s="20"/>
    </row>
    <row r="10" spans="1:24" ht="12.75">
      <c r="A10" s="32"/>
      <c r="B10" s="28" t="s">
        <v>13</v>
      </c>
      <c r="C10" s="28" t="s">
        <v>25</v>
      </c>
      <c r="D10" s="28">
        <v>21</v>
      </c>
      <c r="E10" s="28">
        <v>20</v>
      </c>
      <c r="F10" s="28">
        <v>80</v>
      </c>
      <c r="G10" s="28">
        <v>45</v>
      </c>
      <c r="H10" s="28">
        <v>25</v>
      </c>
      <c r="I10" s="5">
        <v>10</v>
      </c>
      <c r="J10" s="5">
        <v>10</v>
      </c>
      <c r="K10" s="5">
        <v>15</v>
      </c>
      <c r="L10" s="5">
        <v>15</v>
      </c>
      <c r="M10" s="5">
        <v>20</v>
      </c>
      <c r="N10" s="5">
        <v>30</v>
      </c>
      <c r="O10" s="5">
        <v>25</v>
      </c>
      <c r="P10" s="28">
        <v>12</v>
      </c>
      <c r="Q10" s="28">
        <v>8</v>
      </c>
      <c r="R10" s="28">
        <v>0</v>
      </c>
      <c r="S10" s="28">
        <v>0</v>
      </c>
      <c r="T10" s="25"/>
      <c r="U10" s="25"/>
      <c r="V10" s="25"/>
      <c r="W10" s="25"/>
      <c r="X10" s="20"/>
    </row>
    <row r="11" spans="1:24" ht="0.75" customHeight="1">
      <c r="A11" s="32"/>
      <c r="B11" s="28"/>
      <c r="C11" s="28"/>
      <c r="D11" s="28"/>
      <c r="E11" s="28"/>
      <c r="F11" s="28"/>
      <c r="G11" s="28"/>
      <c r="H11" s="28"/>
      <c r="I11" s="5"/>
      <c r="J11" s="5"/>
      <c r="K11" s="5"/>
      <c r="L11" s="5"/>
      <c r="M11" s="5"/>
      <c r="N11" s="5"/>
      <c r="O11" s="5"/>
      <c r="P11" s="28"/>
      <c r="Q11" s="28"/>
      <c r="R11" s="28"/>
      <c r="S11" s="28"/>
      <c r="T11" s="25"/>
      <c r="U11" s="25"/>
      <c r="V11" s="25"/>
      <c r="W11" s="25"/>
      <c r="X11" s="20"/>
    </row>
    <row r="12" spans="1:24" s="6" customFormat="1" ht="12.75">
      <c r="A12" s="33"/>
      <c r="B12" s="9" t="s">
        <v>27</v>
      </c>
      <c r="C12" s="9" t="s">
        <v>28</v>
      </c>
      <c r="D12" s="9">
        <v>28</v>
      </c>
      <c r="E12" s="9">
        <v>26</v>
      </c>
      <c r="F12" s="9">
        <v>88</v>
      </c>
      <c r="G12" s="9">
        <v>91</v>
      </c>
      <c r="H12" s="9">
        <v>52</v>
      </c>
      <c r="I12" s="8">
        <v>12</v>
      </c>
      <c r="J12" s="8">
        <v>15</v>
      </c>
      <c r="K12" s="8">
        <v>19</v>
      </c>
      <c r="L12" s="8">
        <v>19</v>
      </c>
      <c r="M12" s="8">
        <v>19</v>
      </c>
      <c r="N12" s="8">
        <v>27</v>
      </c>
      <c r="O12" s="8">
        <v>54</v>
      </c>
      <c r="P12" s="9">
        <v>7</v>
      </c>
      <c r="Q12" s="9">
        <v>13</v>
      </c>
      <c r="R12" s="9">
        <v>5</v>
      </c>
      <c r="S12" s="9">
        <v>1</v>
      </c>
      <c r="T12" s="26"/>
      <c r="U12" s="26"/>
      <c r="V12" s="26"/>
      <c r="W12" s="26"/>
      <c r="X12" s="20"/>
    </row>
    <row r="13" spans="1:24" s="10" customFormat="1" ht="12.75">
      <c r="A13" s="43">
        <v>3</v>
      </c>
      <c r="B13" s="11" t="s">
        <v>12</v>
      </c>
      <c r="C13" s="11" t="s">
        <v>29</v>
      </c>
      <c r="D13" s="11">
        <v>27</v>
      </c>
      <c r="E13" s="11">
        <v>23</v>
      </c>
      <c r="F13" s="11">
        <v>100</v>
      </c>
      <c r="G13" s="11">
        <v>87</v>
      </c>
      <c r="H13" s="11">
        <v>26</v>
      </c>
      <c r="I13" s="11">
        <v>35</v>
      </c>
      <c r="J13" s="11">
        <v>4</v>
      </c>
      <c r="K13" s="11">
        <v>35</v>
      </c>
      <c r="L13" s="11">
        <v>43</v>
      </c>
      <c r="M13" s="11">
        <v>8</v>
      </c>
      <c r="N13" s="11">
        <v>43</v>
      </c>
      <c r="O13" s="11">
        <v>48</v>
      </c>
      <c r="P13" s="11">
        <v>4</v>
      </c>
      <c r="Q13" s="11">
        <v>17</v>
      </c>
      <c r="R13" s="11">
        <v>2</v>
      </c>
      <c r="S13" s="11">
        <v>0</v>
      </c>
      <c r="T13" s="24">
        <f>SUM(P13:P14)/SUM($E13:$E14)*100</f>
        <v>47.368421052631575</v>
      </c>
      <c r="U13" s="24">
        <f>SUM(Q13:Q14)/SUM($E13:$E14)*100</f>
        <v>47.368421052631575</v>
      </c>
      <c r="V13" s="24">
        <f>SUM(R13:R14)/SUM($E13:$E14)*100</f>
        <v>5.263157894736842</v>
      </c>
      <c r="W13" s="24">
        <f>SUM(S13:S14)/SUM($E13:$E14)*100</f>
        <v>0</v>
      </c>
      <c r="X13" s="20"/>
    </row>
    <row r="14" spans="1:24" s="10" customFormat="1" ht="12.75">
      <c r="A14" s="43"/>
      <c r="B14" s="11" t="s">
        <v>13</v>
      </c>
      <c r="C14" s="11" t="s">
        <v>29</v>
      </c>
      <c r="D14" s="11">
        <v>20</v>
      </c>
      <c r="E14" s="11">
        <v>15</v>
      </c>
      <c r="F14" s="11">
        <v>87</v>
      </c>
      <c r="G14" s="11">
        <v>73</v>
      </c>
      <c r="H14" s="11">
        <v>20</v>
      </c>
      <c r="I14" s="11">
        <v>20</v>
      </c>
      <c r="J14" s="11">
        <v>0</v>
      </c>
      <c r="K14" s="11">
        <v>13</v>
      </c>
      <c r="L14" s="11">
        <v>27</v>
      </c>
      <c r="M14" s="11">
        <v>0</v>
      </c>
      <c r="N14" s="11">
        <v>20</v>
      </c>
      <c r="O14" s="11">
        <v>0</v>
      </c>
      <c r="P14" s="11">
        <v>14</v>
      </c>
      <c r="Q14" s="11">
        <v>1</v>
      </c>
      <c r="R14" s="11">
        <v>0</v>
      </c>
      <c r="S14" s="11">
        <v>0</v>
      </c>
      <c r="T14" s="26"/>
      <c r="U14" s="26"/>
      <c r="V14" s="26"/>
      <c r="W14" s="26"/>
      <c r="X14" s="20"/>
    </row>
    <row r="15" spans="1:24" s="10" customFormat="1" ht="12.75">
      <c r="A15" s="13">
        <v>5</v>
      </c>
      <c r="B15" s="11" t="s">
        <v>12</v>
      </c>
      <c r="C15" s="11" t="s">
        <v>32</v>
      </c>
      <c r="D15" s="11">
        <v>12</v>
      </c>
      <c r="E15" s="11">
        <v>12</v>
      </c>
      <c r="F15" s="11">
        <v>3</v>
      </c>
      <c r="G15" s="11">
        <v>3</v>
      </c>
      <c r="H15" s="11">
        <v>7</v>
      </c>
      <c r="I15" s="11">
        <v>4</v>
      </c>
      <c r="J15" s="11">
        <v>0</v>
      </c>
      <c r="K15" s="11">
        <v>3</v>
      </c>
      <c r="L15" s="11">
        <v>4</v>
      </c>
      <c r="M15" s="11">
        <v>3</v>
      </c>
      <c r="N15" s="11">
        <v>6</v>
      </c>
      <c r="O15" s="11">
        <v>0</v>
      </c>
      <c r="P15" s="11">
        <v>5</v>
      </c>
      <c r="Q15" s="11">
        <v>7</v>
      </c>
      <c r="R15" s="11">
        <v>0</v>
      </c>
      <c r="S15" s="11">
        <v>0</v>
      </c>
      <c r="T15" s="19">
        <f>P15/$E15*100</f>
        <v>41.66666666666667</v>
      </c>
      <c r="U15" s="19">
        <f>Q15/$E15*100</f>
        <v>58.333333333333336</v>
      </c>
      <c r="V15" s="19">
        <f>R15/$E15*100</f>
        <v>0</v>
      </c>
      <c r="W15" s="19">
        <f>S15/$E15*100</f>
        <v>0</v>
      </c>
      <c r="X15" s="20"/>
    </row>
    <row r="16" spans="1:24" s="10" customFormat="1" ht="12.75">
      <c r="A16" s="43">
        <v>6</v>
      </c>
      <c r="B16" s="11" t="s">
        <v>12</v>
      </c>
      <c r="C16" s="11" t="s">
        <v>35</v>
      </c>
      <c r="D16" s="11">
        <v>15</v>
      </c>
      <c r="E16" s="11">
        <v>14</v>
      </c>
      <c r="F16" s="11">
        <v>93</v>
      </c>
      <c r="G16" s="11">
        <v>86</v>
      </c>
      <c r="H16" s="11">
        <v>29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29</v>
      </c>
      <c r="P16" s="11">
        <v>8</v>
      </c>
      <c r="Q16" s="11">
        <v>5</v>
      </c>
      <c r="R16" s="11">
        <v>1</v>
      </c>
      <c r="S16" s="11">
        <v>0</v>
      </c>
      <c r="T16" s="24">
        <f>SUM(P16:P17)/SUM($E16:$E17)*100</f>
        <v>61.904761904761905</v>
      </c>
      <c r="U16" s="24">
        <f>SUM(Q16:Q17)/SUM($E16:$E17)*100</f>
        <v>28.57142857142857</v>
      </c>
      <c r="V16" s="24">
        <f>SUM(R16:R17)/SUM($E16:$E17)*100</f>
        <v>9.523809523809524</v>
      </c>
      <c r="W16" s="24">
        <f>SUM(S16:S17)/SUM($E16:$E17)*100</f>
        <v>0</v>
      </c>
      <c r="X16" s="20"/>
    </row>
    <row r="17" spans="1:24" s="10" customFormat="1" ht="12.75">
      <c r="A17" s="43"/>
      <c r="B17" s="11" t="s">
        <v>13</v>
      </c>
      <c r="C17" s="11" t="s">
        <v>35</v>
      </c>
      <c r="D17" s="11">
        <v>8</v>
      </c>
      <c r="E17" s="11">
        <v>7</v>
      </c>
      <c r="F17" s="11">
        <v>88</v>
      </c>
      <c r="G17" s="11">
        <v>57</v>
      </c>
      <c r="H17" s="11">
        <v>57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29</v>
      </c>
      <c r="P17" s="11">
        <v>5</v>
      </c>
      <c r="Q17" s="11">
        <v>1</v>
      </c>
      <c r="R17" s="11">
        <v>1</v>
      </c>
      <c r="S17" s="11">
        <v>0</v>
      </c>
      <c r="T17" s="26"/>
      <c r="U17" s="26"/>
      <c r="V17" s="26"/>
      <c r="W17" s="26"/>
      <c r="X17" s="20"/>
    </row>
    <row r="18" spans="1:24" s="10" customFormat="1" ht="12.75">
      <c r="A18" s="13">
        <v>8</v>
      </c>
      <c r="B18" s="11" t="s">
        <v>12</v>
      </c>
      <c r="C18" s="11" t="s">
        <v>38</v>
      </c>
      <c r="D18" s="11">
        <v>15</v>
      </c>
      <c r="E18" s="11">
        <v>14</v>
      </c>
      <c r="F18" s="11">
        <v>33</v>
      </c>
      <c r="G18" s="11">
        <v>17</v>
      </c>
      <c r="H18" s="11">
        <v>28</v>
      </c>
      <c r="I18" s="11">
        <v>7</v>
      </c>
      <c r="J18" s="11">
        <v>21</v>
      </c>
      <c r="K18" s="11">
        <v>0</v>
      </c>
      <c r="L18" s="11">
        <v>28</v>
      </c>
      <c r="M18" s="11">
        <v>14</v>
      </c>
      <c r="N18" s="11">
        <v>0</v>
      </c>
      <c r="O18" s="11">
        <v>4</v>
      </c>
      <c r="P18" s="11">
        <v>11</v>
      </c>
      <c r="Q18" s="11">
        <v>3</v>
      </c>
      <c r="R18" s="11">
        <v>0</v>
      </c>
      <c r="S18" s="11">
        <v>0</v>
      </c>
      <c r="T18" s="19">
        <f aca="true" t="shared" si="0" ref="T18:W19">P18/$E18*100</f>
        <v>78.57142857142857</v>
      </c>
      <c r="U18" s="19">
        <f t="shared" si="0"/>
        <v>21.428571428571427</v>
      </c>
      <c r="V18" s="19">
        <f t="shared" si="0"/>
        <v>0</v>
      </c>
      <c r="W18" s="19">
        <f t="shared" si="0"/>
        <v>0</v>
      </c>
      <c r="X18" s="20"/>
    </row>
    <row r="19" spans="1:24" s="10" customFormat="1" ht="12.75">
      <c r="A19" s="13">
        <v>9</v>
      </c>
      <c r="B19" s="11" t="s">
        <v>12</v>
      </c>
      <c r="C19" s="11" t="s">
        <v>39</v>
      </c>
      <c r="D19" s="11">
        <v>17</v>
      </c>
      <c r="E19" s="11">
        <v>15</v>
      </c>
      <c r="F19" s="11">
        <v>67</v>
      </c>
      <c r="G19" s="11">
        <v>53</v>
      </c>
      <c r="H19" s="11">
        <v>33</v>
      </c>
      <c r="I19" s="11">
        <v>7</v>
      </c>
      <c r="J19" s="11">
        <v>13</v>
      </c>
      <c r="K19" s="11">
        <v>7</v>
      </c>
      <c r="L19" s="11">
        <v>33</v>
      </c>
      <c r="M19" s="11">
        <v>20</v>
      </c>
      <c r="N19" s="11">
        <v>33</v>
      </c>
      <c r="O19" s="11">
        <v>13</v>
      </c>
      <c r="P19" s="11">
        <v>9</v>
      </c>
      <c r="Q19" s="11">
        <v>5</v>
      </c>
      <c r="R19" s="11">
        <v>1</v>
      </c>
      <c r="S19" s="11">
        <v>0</v>
      </c>
      <c r="T19" s="19">
        <f t="shared" si="0"/>
        <v>60</v>
      </c>
      <c r="U19" s="19">
        <f t="shared" si="0"/>
        <v>33.33333333333333</v>
      </c>
      <c r="V19" s="19">
        <f t="shared" si="0"/>
        <v>6.666666666666667</v>
      </c>
      <c r="W19" s="19">
        <f t="shared" si="0"/>
        <v>0</v>
      </c>
      <c r="X19" s="20"/>
    </row>
    <row r="20" spans="1:24" s="10" customFormat="1" ht="12.75">
      <c r="A20" s="21">
        <v>10</v>
      </c>
      <c r="B20" s="11" t="s">
        <v>12</v>
      </c>
      <c r="C20" s="11" t="s">
        <v>40</v>
      </c>
      <c r="D20" s="11">
        <v>12</v>
      </c>
      <c r="E20" s="11">
        <v>10</v>
      </c>
      <c r="F20" s="11">
        <v>80</v>
      </c>
      <c r="G20" s="11">
        <v>70</v>
      </c>
      <c r="H20" s="11">
        <v>70</v>
      </c>
      <c r="I20" s="11">
        <v>0</v>
      </c>
      <c r="J20" s="11">
        <v>0</v>
      </c>
      <c r="K20" s="11">
        <v>10</v>
      </c>
      <c r="L20" s="11">
        <v>0</v>
      </c>
      <c r="M20" s="11">
        <v>30</v>
      </c>
      <c r="N20" s="11">
        <v>0</v>
      </c>
      <c r="O20" s="11">
        <v>0</v>
      </c>
      <c r="P20" s="11">
        <v>5</v>
      </c>
      <c r="Q20" s="11">
        <v>5</v>
      </c>
      <c r="R20" s="11">
        <v>0</v>
      </c>
      <c r="S20" s="11">
        <v>0</v>
      </c>
      <c r="T20" s="24">
        <f>SUM(P20:P21)/SUM($E20:$E21)*100</f>
        <v>45</v>
      </c>
      <c r="U20" s="24">
        <f>SUM(Q20:Q21)/SUM($E20:$E21)*100</f>
        <v>55.00000000000001</v>
      </c>
      <c r="V20" s="24">
        <f>SUM(R20:R21)/SUM($E20:$E21)*100</f>
        <v>0</v>
      </c>
      <c r="W20" s="24">
        <f>SUM(S20:S21)/SUM($E20:$E21)*100</f>
        <v>0</v>
      </c>
      <c r="X20" s="20"/>
    </row>
    <row r="21" spans="1:24" s="10" customFormat="1" ht="12.75">
      <c r="A21" s="23"/>
      <c r="B21" s="11" t="s">
        <v>13</v>
      </c>
      <c r="C21" s="11" t="s">
        <v>41</v>
      </c>
      <c r="D21" s="11">
        <v>12</v>
      </c>
      <c r="E21" s="11">
        <v>10</v>
      </c>
      <c r="F21" s="11">
        <v>80</v>
      </c>
      <c r="G21" s="11">
        <v>80</v>
      </c>
      <c r="H21" s="11">
        <v>40</v>
      </c>
      <c r="I21" s="11">
        <v>40</v>
      </c>
      <c r="J21" s="11">
        <v>10</v>
      </c>
      <c r="K21" s="11">
        <v>20</v>
      </c>
      <c r="L21" s="11">
        <v>40</v>
      </c>
      <c r="M21" s="11">
        <v>20</v>
      </c>
      <c r="N21" s="11">
        <v>20</v>
      </c>
      <c r="O21" s="11">
        <v>40</v>
      </c>
      <c r="P21" s="11">
        <v>4</v>
      </c>
      <c r="Q21" s="11">
        <v>6</v>
      </c>
      <c r="R21" s="11">
        <v>0</v>
      </c>
      <c r="S21" s="11">
        <v>0</v>
      </c>
      <c r="T21" s="26"/>
      <c r="U21" s="26"/>
      <c r="V21" s="26"/>
      <c r="W21" s="26"/>
      <c r="X21" s="20"/>
    </row>
    <row r="22" spans="1:24" s="10" customFormat="1" ht="12.75">
      <c r="A22" s="43">
        <v>11</v>
      </c>
      <c r="B22" s="11" t="s">
        <v>12</v>
      </c>
      <c r="C22" s="11" t="s">
        <v>55</v>
      </c>
      <c r="D22" s="11">
        <v>9</v>
      </c>
      <c r="E22" s="11">
        <v>9</v>
      </c>
      <c r="F22" s="11">
        <v>89</v>
      </c>
      <c r="G22" s="11">
        <v>89</v>
      </c>
      <c r="H22" s="11">
        <v>67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22</v>
      </c>
      <c r="P22" s="11">
        <v>7</v>
      </c>
      <c r="Q22" s="11">
        <v>2</v>
      </c>
      <c r="R22" s="11">
        <v>0</v>
      </c>
      <c r="S22" s="11">
        <v>0</v>
      </c>
      <c r="T22" s="24">
        <f>SUM(P22:P23)/SUM($E22:$E23)*100</f>
        <v>56.52173913043478</v>
      </c>
      <c r="U22" s="24">
        <f>SUM(Q22:Q23)/SUM($E22:$E23)*100</f>
        <v>26.08695652173913</v>
      </c>
      <c r="V22" s="24">
        <f>SUM(R22:R23)/SUM($E22:$E23)*100</f>
        <v>13.043478260869565</v>
      </c>
      <c r="W22" s="24">
        <f>SUM(S22:S23)/SUM($E22:$E23)*100</f>
        <v>4.3478260869565215</v>
      </c>
      <c r="X22" s="20"/>
    </row>
    <row r="23" spans="1:24" s="10" customFormat="1" ht="12.75">
      <c r="A23" s="43"/>
      <c r="B23" s="11" t="s">
        <v>13</v>
      </c>
      <c r="C23" s="11" t="s">
        <v>56</v>
      </c>
      <c r="D23" s="11">
        <v>15</v>
      </c>
      <c r="E23" s="11">
        <v>14</v>
      </c>
      <c r="F23" s="11">
        <v>100</v>
      </c>
      <c r="G23" s="11">
        <v>86</v>
      </c>
      <c r="H23" s="11">
        <v>100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43</v>
      </c>
      <c r="P23" s="11">
        <v>6</v>
      </c>
      <c r="Q23" s="11">
        <v>4</v>
      </c>
      <c r="R23" s="11">
        <v>3</v>
      </c>
      <c r="S23" s="11">
        <v>1</v>
      </c>
      <c r="T23" s="26"/>
      <c r="U23" s="26"/>
      <c r="V23" s="26"/>
      <c r="W23" s="26"/>
      <c r="X23" s="20"/>
    </row>
    <row r="24" spans="1:24" s="10" customFormat="1" ht="12.75">
      <c r="A24" s="13">
        <v>12</v>
      </c>
      <c r="B24" s="11" t="s">
        <v>12</v>
      </c>
      <c r="C24" s="11" t="s">
        <v>44</v>
      </c>
      <c r="D24" s="11">
        <v>22</v>
      </c>
      <c r="E24" s="11">
        <v>20</v>
      </c>
      <c r="F24" s="11">
        <v>70</v>
      </c>
      <c r="G24" s="11">
        <v>35</v>
      </c>
      <c r="H24" s="11">
        <v>20</v>
      </c>
      <c r="I24" s="11">
        <v>15</v>
      </c>
      <c r="J24" s="11">
        <v>0</v>
      </c>
      <c r="K24" s="11">
        <v>15</v>
      </c>
      <c r="L24" s="11">
        <v>0</v>
      </c>
      <c r="M24" s="11">
        <v>5</v>
      </c>
      <c r="N24" s="11">
        <v>10</v>
      </c>
      <c r="O24" s="11">
        <v>15</v>
      </c>
      <c r="P24" s="11">
        <v>17</v>
      </c>
      <c r="Q24" s="11">
        <v>3</v>
      </c>
      <c r="R24" s="11">
        <v>0</v>
      </c>
      <c r="S24" s="11">
        <v>0</v>
      </c>
      <c r="T24" s="19">
        <f aca="true" t="shared" si="1" ref="T24:W29">P24/$E24*100</f>
        <v>85</v>
      </c>
      <c r="U24" s="19">
        <f t="shared" si="1"/>
        <v>15</v>
      </c>
      <c r="V24" s="19">
        <f t="shared" si="1"/>
        <v>0</v>
      </c>
      <c r="W24" s="19">
        <f t="shared" si="1"/>
        <v>0</v>
      </c>
      <c r="X24" s="20"/>
    </row>
    <row r="25" spans="1:24" s="10" customFormat="1" ht="12.75">
      <c r="A25" s="13">
        <v>13</v>
      </c>
      <c r="B25" s="11" t="s">
        <v>12</v>
      </c>
      <c r="C25" s="11" t="s">
        <v>45</v>
      </c>
      <c r="D25" s="11">
        <v>10</v>
      </c>
      <c r="E25" s="11">
        <v>3</v>
      </c>
      <c r="F25" s="11">
        <v>81</v>
      </c>
      <c r="G25" s="11">
        <v>61</v>
      </c>
      <c r="H25" s="11">
        <v>33</v>
      </c>
      <c r="I25" s="11">
        <v>33</v>
      </c>
      <c r="J25" s="11">
        <v>33</v>
      </c>
      <c r="K25" s="11">
        <v>33</v>
      </c>
      <c r="L25" s="11">
        <v>100</v>
      </c>
      <c r="M25" s="11">
        <v>100</v>
      </c>
      <c r="N25" s="11">
        <v>100</v>
      </c>
      <c r="O25" s="11">
        <v>33</v>
      </c>
      <c r="P25" s="11">
        <v>0</v>
      </c>
      <c r="Q25" s="11">
        <v>3</v>
      </c>
      <c r="R25" s="11">
        <v>0</v>
      </c>
      <c r="S25" s="11">
        <v>0</v>
      </c>
      <c r="T25" s="19">
        <f t="shared" si="1"/>
        <v>0</v>
      </c>
      <c r="U25" s="19">
        <f t="shared" si="1"/>
        <v>100</v>
      </c>
      <c r="V25" s="19">
        <f t="shared" si="1"/>
        <v>0</v>
      </c>
      <c r="W25" s="19">
        <f t="shared" si="1"/>
        <v>0</v>
      </c>
      <c r="X25" s="20"/>
    </row>
    <row r="26" spans="1:24" s="10" customFormat="1" ht="12.75">
      <c r="A26" s="13">
        <v>14</v>
      </c>
      <c r="B26" s="11" t="s">
        <v>12</v>
      </c>
      <c r="C26" s="11" t="s">
        <v>47</v>
      </c>
      <c r="D26" s="11">
        <v>10</v>
      </c>
      <c r="E26" s="11">
        <v>7</v>
      </c>
      <c r="F26" s="11">
        <v>86</v>
      </c>
      <c r="G26" s="11">
        <v>86</v>
      </c>
      <c r="H26" s="11">
        <v>14</v>
      </c>
      <c r="I26" s="11">
        <v>0</v>
      </c>
      <c r="J26" s="11">
        <v>0</v>
      </c>
      <c r="K26" s="11">
        <v>0</v>
      </c>
      <c r="L26" s="11">
        <v>0</v>
      </c>
      <c r="M26" s="11">
        <v>14</v>
      </c>
      <c r="N26" s="11">
        <v>0</v>
      </c>
      <c r="O26" s="11">
        <v>7</v>
      </c>
      <c r="P26" s="11">
        <v>6</v>
      </c>
      <c r="Q26" s="11">
        <v>1</v>
      </c>
      <c r="R26" s="11">
        <v>0</v>
      </c>
      <c r="S26" s="11">
        <v>0</v>
      </c>
      <c r="T26" s="19">
        <f t="shared" si="1"/>
        <v>85.71428571428571</v>
      </c>
      <c r="U26" s="19">
        <f t="shared" si="1"/>
        <v>14.285714285714285</v>
      </c>
      <c r="V26" s="19">
        <f t="shared" si="1"/>
        <v>0</v>
      </c>
      <c r="W26" s="19">
        <f t="shared" si="1"/>
        <v>0</v>
      </c>
      <c r="X26" s="20"/>
    </row>
    <row r="27" spans="1:24" s="10" customFormat="1" ht="12.75">
      <c r="A27" s="13">
        <v>15</v>
      </c>
      <c r="B27" s="11" t="s">
        <v>12</v>
      </c>
      <c r="C27" s="11" t="s">
        <v>48</v>
      </c>
      <c r="D27" s="11">
        <v>12</v>
      </c>
      <c r="E27" s="11">
        <v>11</v>
      </c>
      <c r="F27" s="11">
        <v>100</v>
      </c>
      <c r="G27" s="11">
        <v>54</v>
      </c>
      <c r="H27" s="11">
        <v>81</v>
      </c>
      <c r="I27" s="11">
        <v>72</v>
      </c>
      <c r="J27" s="11">
        <v>54</v>
      </c>
      <c r="K27" s="11">
        <v>45</v>
      </c>
      <c r="L27" s="11">
        <v>63</v>
      </c>
      <c r="M27" s="11">
        <v>54</v>
      </c>
      <c r="N27" s="11">
        <v>54</v>
      </c>
      <c r="O27" s="11">
        <v>27</v>
      </c>
      <c r="P27" s="11">
        <v>0</v>
      </c>
      <c r="Q27" s="11">
        <v>10</v>
      </c>
      <c r="R27" s="11">
        <v>1</v>
      </c>
      <c r="S27" s="11">
        <v>0</v>
      </c>
      <c r="T27" s="19">
        <f t="shared" si="1"/>
        <v>0</v>
      </c>
      <c r="U27" s="19">
        <f t="shared" si="1"/>
        <v>90.9090909090909</v>
      </c>
      <c r="V27" s="19">
        <f t="shared" si="1"/>
        <v>9.090909090909092</v>
      </c>
      <c r="W27" s="19">
        <f t="shared" si="1"/>
        <v>0</v>
      </c>
      <c r="X27" s="20"/>
    </row>
    <row r="28" spans="1:24" s="10" customFormat="1" ht="13.5" customHeight="1">
      <c r="A28" s="13" t="s">
        <v>53</v>
      </c>
      <c r="B28" s="11" t="s">
        <v>12</v>
      </c>
      <c r="C28" s="11" t="s">
        <v>52</v>
      </c>
      <c r="D28" s="11">
        <v>5</v>
      </c>
      <c r="E28" s="11">
        <v>3</v>
      </c>
      <c r="F28" s="11">
        <v>33</v>
      </c>
      <c r="G28" s="11">
        <v>33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3</v>
      </c>
      <c r="Q28" s="11">
        <v>0</v>
      </c>
      <c r="R28" s="11">
        <v>0</v>
      </c>
      <c r="S28" s="11">
        <v>0</v>
      </c>
      <c r="T28" s="19">
        <f t="shared" si="1"/>
        <v>100</v>
      </c>
      <c r="U28" s="19">
        <f aca="true" t="shared" si="2" ref="U28:W29">Q28/$E28*100</f>
        <v>0</v>
      </c>
      <c r="V28" s="19">
        <f t="shared" si="2"/>
        <v>0</v>
      </c>
      <c r="W28" s="19">
        <f t="shared" si="2"/>
        <v>0</v>
      </c>
      <c r="X28" s="20"/>
    </row>
    <row r="29" spans="1:24" s="10" customFormat="1" ht="12.75">
      <c r="A29" s="13" t="s">
        <v>54</v>
      </c>
      <c r="B29" s="8"/>
      <c r="C29" s="8"/>
      <c r="D29" s="8">
        <f>SUM(D6:D28)</f>
        <v>323</v>
      </c>
      <c r="E29" s="8">
        <f>SUM(E6:E28)</f>
        <v>281</v>
      </c>
      <c r="F29" s="8">
        <v>79</v>
      </c>
      <c r="G29" s="8">
        <v>62</v>
      </c>
      <c r="H29" s="8">
        <v>41</v>
      </c>
      <c r="I29" s="8">
        <v>15</v>
      </c>
      <c r="J29" s="8">
        <v>12</v>
      </c>
      <c r="K29" s="8">
        <v>13</v>
      </c>
      <c r="L29" s="8">
        <v>21</v>
      </c>
      <c r="M29" s="8">
        <v>21</v>
      </c>
      <c r="N29" s="8">
        <v>20</v>
      </c>
      <c r="O29" s="8">
        <v>22</v>
      </c>
      <c r="P29" s="8">
        <f>SUM(P6:P28)</f>
        <v>148</v>
      </c>
      <c r="Q29" s="8">
        <f>SUM(Q6:Q28)</f>
        <v>113</v>
      </c>
      <c r="R29" s="8">
        <f>SUM(R6:R28)</f>
        <v>18</v>
      </c>
      <c r="S29" s="8">
        <f>SUM(S6:S28)</f>
        <v>2</v>
      </c>
      <c r="T29" s="19">
        <f t="shared" si="1"/>
        <v>52.66903914590747</v>
      </c>
      <c r="U29" s="19">
        <f t="shared" si="2"/>
        <v>40.213523131672595</v>
      </c>
      <c r="V29" s="19">
        <f t="shared" si="2"/>
        <v>6.405693950177936</v>
      </c>
      <c r="W29" s="19">
        <f t="shared" si="2"/>
        <v>0.7117437722419928</v>
      </c>
      <c r="X29" s="20"/>
    </row>
    <row r="30" s="10" customFormat="1" ht="12.75">
      <c r="A30" s="7"/>
    </row>
    <row r="31" s="10" customFormat="1" ht="12.75">
      <c r="A31" s="7"/>
    </row>
    <row r="32" spans="1:23" s="1" customFormat="1" ht="57.75" customHeight="1">
      <c r="A32" s="34" t="s">
        <v>23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</row>
    <row r="33" spans="1:23" ht="40.5" customHeight="1">
      <c r="A33" s="29" t="s">
        <v>1</v>
      </c>
      <c r="B33" s="37" t="s">
        <v>2</v>
      </c>
      <c r="C33" s="29" t="s">
        <v>3</v>
      </c>
      <c r="D33" s="27" t="s">
        <v>4</v>
      </c>
      <c r="E33" s="27" t="s">
        <v>5</v>
      </c>
      <c r="F33" s="29" t="s">
        <v>6</v>
      </c>
      <c r="G33" s="29"/>
      <c r="H33" s="29"/>
      <c r="I33" s="29"/>
      <c r="J33" s="29"/>
      <c r="K33" s="29"/>
      <c r="L33" s="29"/>
      <c r="M33" s="29"/>
      <c r="N33" s="29"/>
      <c r="O33" s="29"/>
      <c r="P33" s="30" t="s">
        <v>7</v>
      </c>
      <c r="Q33" s="29"/>
      <c r="R33" s="29"/>
      <c r="S33" s="29"/>
      <c r="T33" s="27" t="s">
        <v>8</v>
      </c>
      <c r="U33" s="18"/>
      <c r="V33" s="18"/>
      <c r="W33" s="18"/>
    </row>
    <row r="34" spans="1:23" ht="24.75" customHeight="1">
      <c r="A34" s="29"/>
      <c r="B34" s="38"/>
      <c r="C34" s="29"/>
      <c r="D34" s="28"/>
      <c r="E34" s="28"/>
      <c r="F34" s="3" t="s">
        <v>9</v>
      </c>
      <c r="G34" s="3" t="s">
        <v>10</v>
      </c>
      <c r="H34" s="3" t="s">
        <v>11</v>
      </c>
      <c r="I34" s="3" t="s">
        <v>14</v>
      </c>
      <c r="J34" s="3" t="s">
        <v>15</v>
      </c>
      <c r="K34" s="3" t="s">
        <v>16</v>
      </c>
      <c r="L34" s="3" t="s">
        <v>17</v>
      </c>
      <c r="M34" s="3" t="s">
        <v>18</v>
      </c>
      <c r="N34" s="3" t="s">
        <v>19</v>
      </c>
      <c r="O34" s="3" t="s">
        <v>20</v>
      </c>
      <c r="P34" s="4">
        <v>2</v>
      </c>
      <c r="Q34" s="4">
        <v>3</v>
      </c>
      <c r="R34" s="4">
        <v>4</v>
      </c>
      <c r="S34" s="4">
        <v>5</v>
      </c>
      <c r="T34" s="4">
        <v>2</v>
      </c>
      <c r="U34" s="4">
        <v>3</v>
      </c>
      <c r="V34" s="4">
        <v>4</v>
      </c>
      <c r="W34" s="4">
        <v>5</v>
      </c>
    </row>
    <row r="35" spans="1:23" ht="15.75" customHeight="1">
      <c r="A35" s="43">
        <v>1</v>
      </c>
      <c r="B35" s="28" t="s">
        <v>12</v>
      </c>
      <c r="C35" s="28" t="s">
        <v>24</v>
      </c>
      <c r="D35" s="28">
        <v>5</v>
      </c>
      <c r="E35" s="28">
        <v>5</v>
      </c>
      <c r="F35" s="28">
        <v>100</v>
      </c>
      <c r="G35" s="28">
        <v>100</v>
      </c>
      <c r="H35" s="28">
        <v>20</v>
      </c>
      <c r="I35" s="5">
        <v>40</v>
      </c>
      <c r="J35" s="5">
        <v>20</v>
      </c>
      <c r="K35" s="5">
        <v>40</v>
      </c>
      <c r="L35" s="5">
        <v>20</v>
      </c>
      <c r="M35" s="5">
        <v>40</v>
      </c>
      <c r="N35" s="5">
        <v>0</v>
      </c>
      <c r="O35" s="5">
        <v>0</v>
      </c>
      <c r="P35" s="28">
        <v>0</v>
      </c>
      <c r="Q35" s="28">
        <v>4</v>
      </c>
      <c r="R35" s="28">
        <v>1</v>
      </c>
      <c r="S35" s="28">
        <v>0</v>
      </c>
      <c r="T35" s="44">
        <f>SUM(P35:P37)/SUM($E35:$E37)*100</f>
        <v>10</v>
      </c>
      <c r="U35" s="44">
        <f>SUM(Q35:Q37)/SUM($E35:$E37)*100</f>
        <v>60</v>
      </c>
      <c r="V35" s="44">
        <f>SUM(R35:R37)/SUM($E35:$E37)*100</f>
        <v>20</v>
      </c>
      <c r="W35" s="44">
        <f>SUM(S35:S37)/SUM($E35:$E37)*100</f>
        <v>10</v>
      </c>
    </row>
    <row r="36" spans="1:23" ht="13.5" customHeight="1" hidden="1">
      <c r="A36" s="43"/>
      <c r="B36" s="28"/>
      <c r="C36" s="28"/>
      <c r="D36" s="28"/>
      <c r="E36" s="28"/>
      <c r="F36" s="28"/>
      <c r="G36" s="28"/>
      <c r="H36" s="28"/>
      <c r="I36" s="5"/>
      <c r="J36" s="5"/>
      <c r="K36" s="5"/>
      <c r="L36" s="5"/>
      <c r="M36" s="5"/>
      <c r="N36" s="5"/>
      <c r="O36" s="5"/>
      <c r="P36" s="28"/>
      <c r="Q36" s="28"/>
      <c r="R36" s="28"/>
      <c r="S36" s="28"/>
      <c r="T36" s="44"/>
      <c r="U36" s="44"/>
      <c r="V36" s="44"/>
      <c r="W36" s="44"/>
    </row>
    <row r="37" spans="1:23" ht="13.5" customHeight="1">
      <c r="A37" s="43"/>
      <c r="B37" s="5" t="s">
        <v>13</v>
      </c>
      <c r="C37" s="5" t="s">
        <v>24</v>
      </c>
      <c r="D37" s="5">
        <v>5</v>
      </c>
      <c r="E37" s="5">
        <v>5</v>
      </c>
      <c r="F37" s="5">
        <v>100</v>
      </c>
      <c r="G37" s="5">
        <v>100</v>
      </c>
      <c r="H37" s="5">
        <v>80</v>
      </c>
      <c r="I37" s="5">
        <v>0</v>
      </c>
      <c r="J37" s="5">
        <v>0</v>
      </c>
      <c r="K37" s="5">
        <v>40</v>
      </c>
      <c r="L37" s="5">
        <v>40</v>
      </c>
      <c r="M37" s="5">
        <v>60</v>
      </c>
      <c r="N37" s="5">
        <v>40</v>
      </c>
      <c r="O37" s="5">
        <v>20</v>
      </c>
      <c r="P37" s="5">
        <v>1</v>
      </c>
      <c r="Q37" s="5">
        <v>2</v>
      </c>
      <c r="R37" s="5">
        <v>1</v>
      </c>
      <c r="S37" s="5">
        <v>1</v>
      </c>
      <c r="T37" s="44"/>
      <c r="U37" s="44"/>
      <c r="V37" s="44"/>
      <c r="W37" s="44"/>
    </row>
    <row r="38" spans="1:23" ht="13.5" customHeight="1">
      <c r="A38" s="13">
        <v>3</v>
      </c>
      <c r="B38" s="5" t="s">
        <v>13</v>
      </c>
      <c r="C38" s="5" t="s">
        <v>30</v>
      </c>
      <c r="D38" s="5">
        <v>6</v>
      </c>
      <c r="E38" s="5">
        <v>4</v>
      </c>
      <c r="F38" s="5">
        <v>100</v>
      </c>
      <c r="G38" s="5">
        <v>75</v>
      </c>
      <c r="H38" s="5">
        <v>50</v>
      </c>
      <c r="I38" s="5">
        <v>25</v>
      </c>
      <c r="J38" s="5">
        <v>50</v>
      </c>
      <c r="K38" s="5">
        <v>25</v>
      </c>
      <c r="L38" s="5">
        <v>50</v>
      </c>
      <c r="M38" s="5">
        <v>50</v>
      </c>
      <c r="N38" s="5">
        <v>50</v>
      </c>
      <c r="O38" s="5">
        <v>0</v>
      </c>
      <c r="P38" s="5">
        <v>2</v>
      </c>
      <c r="Q38" s="5">
        <v>2</v>
      </c>
      <c r="R38" s="5">
        <v>0</v>
      </c>
      <c r="S38" s="5">
        <v>0</v>
      </c>
      <c r="T38" s="2">
        <f aca="true" t="shared" si="3" ref="T38:U44">P38/$E38*100</f>
        <v>50</v>
      </c>
      <c r="U38" s="2">
        <f t="shared" si="3"/>
        <v>50</v>
      </c>
      <c r="V38" s="2">
        <f aca="true" t="shared" si="4" ref="V38:V44">R38/$E38*100</f>
        <v>0</v>
      </c>
      <c r="W38" s="2">
        <f aca="true" t="shared" si="5" ref="W38:W44">S38/$E38*100</f>
        <v>0</v>
      </c>
    </row>
    <row r="39" spans="1:23" ht="12.75">
      <c r="A39" s="13">
        <v>4</v>
      </c>
      <c r="B39" s="28" t="s">
        <v>12</v>
      </c>
      <c r="C39" s="28" t="s">
        <v>31</v>
      </c>
      <c r="D39" s="28">
        <v>8</v>
      </c>
      <c r="E39" s="28">
        <v>6</v>
      </c>
      <c r="F39" s="28">
        <v>82</v>
      </c>
      <c r="G39" s="28">
        <v>33</v>
      </c>
      <c r="H39" s="28">
        <v>3</v>
      </c>
      <c r="I39" s="5">
        <v>0</v>
      </c>
      <c r="J39" s="5">
        <v>6</v>
      </c>
      <c r="K39" s="5">
        <v>6</v>
      </c>
      <c r="L39" s="5">
        <v>12</v>
      </c>
      <c r="M39" s="5">
        <v>6</v>
      </c>
      <c r="N39" s="5">
        <v>14</v>
      </c>
      <c r="O39" s="5">
        <v>0</v>
      </c>
      <c r="P39" s="28">
        <v>0</v>
      </c>
      <c r="Q39" s="28">
        <v>6</v>
      </c>
      <c r="R39" s="28">
        <v>0</v>
      </c>
      <c r="S39" s="28">
        <v>0</v>
      </c>
      <c r="T39" s="2">
        <f t="shared" si="3"/>
        <v>0</v>
      </c>
      <c r="U39" s="2">
        <f t="shared" si="3"/>
        <v>100</v>
      </c>
      <c r="V39" s="2">
        <f t="shared" si="4"/>
        <v>0</v>
      </c>
      <c r="W39" s="2">
        <f t="shared" si="5"/>
        <v>0</v>
      </c>
    </row>
    <row r="40" spans="1:23" ht="0.75" customHeight="1">
      <c r="A40" s="15"/>
      <c r="B40" s="28"/>
      <c r="C40" s="28"/>
      <c r="D40" s="28"/>
      <c r="E40" s="28"/>
      <c r="F40" s="28"/>
      <c r="G40" s="28"/>
      <c r="H40" s="28"/>
      <c r="I40" s="5"/>
      <c r="J40" s="5"/>
      <c r="K40" s="5"/>
      <c r="L40" s="5"/>
      <c r="M40" s="5"/>
      <c r="N40" s="5"/>
      <c r="O40" s="5"/>
      <c r="P40" s="28"/>
      <c r="Q40" s="28"/>
      <c r="R40" s="28"/>
      <c r="S40" s="28"/>
      <c r="T40" s="2" t="e">
        <f t="shared" si="3"/>
        <v>#DIV/0!</v>
      </c>
      <c r="U40" s="2" t="e">
        <f t="shared" si="3"/>
        <v>#DIV/0!</v>
      </c>
      <c r="V40" s="2" t="e">
        <f t="shared" si="4"/>
        <v>#DIV/0!</v>
      </c>
      <c r="W40" s="2" t="e">
        <f t="shared" si="5"/>
        <v>#DIV/0!</v>
      </c>
    </row>
    <row r="41" spans="1:23" ht="12.75">
      <c r="A41" s="12">
        <v>5</v>
      </c>
      <c r="B41" s="8" t="s">
        <v>12</v>
      </c>
      <c r="C41" s="8" t="s">
        <v>33</v>
      </c>
      <c r="D41" s="8">
        <v>3</v>
      </c>
      <c r="E41" s="8">
        <v>2</v>
      </c>
      <c r="F41" s="8">
        <v>2</v>
      </c>
      <c r="G41" s="8">
        <v>2</v>
      </c>
      <c r="H41" s="8">
        <v>1</v>
      </c>
      <c r="I41" s="14">
        <v>1</v>
      </c>
      <c r="J41" s="14">
        <v>1</v>
      </c>
      <c r="K41" s="14">
        <v>2</v>
      </c>
      <c r="L41" s="14">
        <v>1</v>
      </c>
      <c r="M41" s="14">
        <v>0</v>
      </c>
      <c r="N41" s="14">
        <v>1</v>
      </c>
      <c r="O41" s="14">
        <v>1</v>
      </c>
      <c r="P41" s="14">
        <v>0</v>
      </c>
      <c r="Q41" s="14">
        <v>1</v>
      </c>
      <c r="R41" s="14">
        <v>1</v>
      </c>
      <c r="S41" s="14">
        <v>0</v>
      </c>
      <c r="T41" s="2">
        <f t="shared" si="3"/>
        <v>0</v>
      </c>
      <c r="U41" s="2">
        <f t="shared" si="3"/>
        <v>50</v>
      </c>
      <c r="V41" s="2">
        <f t="shared" si="4"/>
        <v>50</v>
      </c>
      <c r="W41" s="2">
        <f t="shared" si="5"/>
        <v>0</v>
      </c>
    </row>
    <row r="42" spans="1:23" ht="12.75">
      <c r="A42" s="12">
        <v>6</v>
      </c>
      <c r="B42" s="8" t="s">
        <v>13</v>
      </c>
      <c r="C42" s="8" t="s">
        <v>34</v>
      </c>
      <c r="D42" s="8">
        <v>7</v>
      </c>
      <c r="E42" s="8">
        <v>6</v>
      </c>
      <c r="F42" s="8">
        <v>100</v>
      </c>
      <c r="G42" s="8">
        <v>50</v>
      </c>
      <c r="H42" s="8">
        <v>50</v>
      </c>
      <c r="I42" s="14">
        <v>50</v>
      </c>
      <c r="J42" s="14">
        <v>16</v>
      </c>
      <c r="K42" s="14">
        <v>0</v>
      </c>
      <c r="L42" s="14">
        <v>33</v>
      </c>
      <c r="M42" s="14">
        <v>16</v>
      </c>
      <c r="N42" s="14">
        <v>16</v>
      </c>
      <c r="O42" s="14">
        <v>66</v>
      </c>
      <c r="P42" s="14">
        <v>1</v>
      </c>
      <c r="Q42" s="14">
        <v>4</v>
      </c>
      <c r="R42" s="14">
        <v>1</v>
      </c>
      <c r="S42" s="14">
        <v>0</v>
      </c>
      <c r="T42" s="2">
        <f t="shared" si="3"/>
        <v>16.666666666666664</v>
      </c>
      <c r="U42" s="2">
        <f t="shared" si="3"/>
        <v>66.66666666666666</v>
      </c>
      <c r="V42" s="2">
        <f t="shared" si="4"/>
        <v>16.666666666666664</v>
      </c>
      <c r="W42" s="2">
        <f t="shared" si="5"/>
        <v>0</v>
      </c>
    </row>
    <row r="43" spans="1:23" ht="12.75">
      <c r="A43" s="12">
        <v>7</v>
      </c>
      <c r="B43" s="8" t="s">
        <v>12</v>
      </c>
      <c r="C43" s="8" t="s">
        <v>36</v>
      </c>
      <c r="D43" s="8">
        <v>18</v>
      </c>
      <c r="E43" s="8">
        <v>15</v>
      </c>
      <c r="F43" s="8">
        <v>82</v>
      </c>
      <c r="G43" s="8">
        <v>84</v>
      </c>
      <c r="H43" s="8">
        <v>80</v>
      </c>
      <c r="I43" s="14">
        <v>40</v>
      </c>
      <c r="J43" s="14">
        <v>60</v>
      </c>
      <c r="K43" s="14">
        <v>93</v>
      </c>
      <c r="L43" s="14">
        <v>93</v>
      </c>
      <c r="M43" s="14">
        <v>86</v>
      </c>
      <c r="N43" s="14">
        <v>60</v>
      </c>
      <c r="O43" s="14">
        <v>6</v>
      </c>
      <c r="P43" s="14">
        <v>0</v>
      </c>
      <c r="Q43" s="14">
        <v>6</v>
      </c>
      <c r="R43" s="14">
        <v>9</v>
      </c>
      <c r="S43" s="14">
        <v>0</v>
      </c>
      <c r="T43" s="2">
        <f t="shared" si="3"/>
        <v>0</v>
      </c>
      <c r="U43" s="2">
        <f t="shared" si="3"/>
        <v>40</v>
      </c>
      <c r="V43" s="2">
        <f t="shared" si="4"/>
        <v>60</v>
      </c>
      <c r="W43" s="2">
        <f t="shared" si="5"/>
        <v>0</v>
      </c>
    </row>
    <row r="44" spans="1:23" ht="12.75">
      <c r="A44" s="12">
        <v>8</v>
      </c>
      <c r="B44" s="8" t="s">
        <v>12</v>
      </c>
      <c r="C44" s="8" t="s">
        <v>37</v>
      </c>
      <c r="D44" s="8">
        <v>6</v>
      </c>
      <c r="E44" s="8">
        <v>6</v>
      </c>
      <c r="F44" s="8">
        <v>55</v>
      </c>
      <c r="G44" s="8">
        <v>55</v>
      </c>
      <c r="H44" s="8">
        <v>50</v>
      </c>
      <c r="I44" s="14">
        <v>16</v>
      </c>
      <c r="J44" s="14">
        <v>66</v>
      </c>
      <c r="K44" s="14">
        <v>50</v>
      </c>
      <c r="L44" s="14">
        <v>16</v>
      </c>
      <c r="M44" s="14">
        <v>66</v>
      </c>
      <c r="N44" s="14">
        <v>50</v>
      </c>
      <c r="O44" s="14">
        <v>22</v>
      </c>
      <c r="P44" s="14">
        <v>1</v>
      </c>
      <c r="Q44" s="14">
        <v>2</v>
      </c>
      <c r="R44" s="14">
        <v>3</v>
      </c>
      <c r="S44" s="14">
        <v>0</v>
      </c>
      <c r="T44" s="2">
        <f t="shared" si="3"/>
        <v>16.666666666666664</v>
      </c>
      <c r="U44" s="2">
        <f t="shared" si="3"/>
        <v>33.33333333333333</v>
      </c>
      <c r="V44" s="2">
        <f t="shared" si="4"/>
        <v>50</v>
      </c>
      <c r="W44" s="2">
        <f t="shared" si="5"/>
        <v>0</v>
      </c>
    </row>
    <row r="45" spans="1:23" ht="12.75">
      <c r="A45" s="45">
        <v>10</v>
      </c>
      <c r="B45" s="8" t="s">
        <v>12</v>
      </c>
      <c r="C45" s="8" t="s">
        <v>42</v>
      </c>
      <c r="D45" s="8">
        <v>7</v>
      </c>
      <c r="E45" s="8">
        <v>7</v>
      </c>
      <c r="F45" s="8">
        <v>100</v>
      </c>
      <c r="G45" s="8">
        <v>85</v>
      </c>
      <c r="H45" s="8">
        <v>45</v>
      </c>
      <c r="I45" s="14">
        <v>30</v>
      </c>
      <c r="J45" s="14">
        <v>45</v>
      </c>
      <c r="K45" s="14">
        <v>85</v>
      </c>
      <c r="L45" s="14">
        <v>45</v>
      </c>
      <c r="M45" s="14">
        <v>85</v>
      </c>
      <c r="N45" s="14">
        <v>70</v>
      </c>
      <c r="O45" s="14">
        <v>0</v>
      </c>
      <c r="P45" s="14">
        <v>0</v>
      </c>
      <c r="Q45" s="14">
        <v>6</v>
      </c>
      <c r="R45" s="14">
        <v>1</v>
      </c>
      <c r="S45" s="14">
        <v>0</v>
      </c>
      <c r="T45" s="45">
        <f>SUM(P45:P46)/SUM($E45:$E46)*100</f>
        <v>10</v>
      </c>
      <c r="U45" s="45">
        <f>SUM(Q45:Q46)/SUM($E45:$E46)*100</f>
        <v>80</v>
      </c>
      <c r="V45" s="45">
        <f>SUM(R45:R46)/SUM($E45:$E46)*100</f>
        <v>10</v>
      </c>
      <c r="W45" s="45">
        <f>SUM(S45:S46)/SUM($E45:$E46)*100</f>
        <v>0</v>
      </c>
    </row>
    <row r="46" spans="1:23" ht="12.75">
      <c r="A46" s="46"/>
      <c r="B46" s="8" t="s">
        <v>13</v>
      </c>
      <c r="C46" s="8" t="s">
        <v>42</v>
      </c>
      <c r="D46" s="8">
        <v>5</v>
      </c>
      <c r="E46" s="8">
        <v>3</v>
      </c>
      <c r="F46" s="8">
        <v>100</v>
      </c>
      <c r="G46" s="8">
        <v>67</v>
      </c>
      <c r="H46" s="8">
        <v>67</v>
      </c>
      <c r="I46" s="14">
        <v>67</v>
      </c>
      <c r="J46" s="14">
        <v>33</v>
      </c>
      <c r="K46" s="14">
        <v>67</v>
      </c>
      <c r="L46" s="14">
        <v>33</v>
      </c>
      <c r="M46" s="14">
        <v>33</v>
      </c>
      <c r="N46" s="14">
        <v>33</v>
      </c>
      <c r="O46" s="14">
        <v>0</v>
      </c>
      <c r="P46" s="14">
        <v>1</v>
      </c>
      <c r="Q46" s="14">
        <v>2</v>
      </c>
      <c r="R46" s="14">
        <v>0</v>
      </c>
      <c r="S46" s="14">
        <v>0</v>
      </c>
      <c r="T46" s="46"/>
      <c r="U46" s="46"/>
      <c r="V46" s="46"/>
      <c r="W46" s="46"/>
    </row>
    <row r="47" spans="1:23" ht="12.75">
      <c r="A47" s="44">
        <v>11</v>
      </c>
      <c r="B47" s="8" t="s">
        <v>12</v>
      </c>
      <c r="C47" s="8" t="s">
        <v>43</v>
      </c>
      <c r="D47" s="8">
        <v>11</v>
      </c>
      <c r="E47" s="8">
        <v>10</v>
      </c>
      <c r="F47" s="8">
        <v>100</v>
      </c>
      <c r="G47" s="8">
        <v>50</v>
      </c>
      <c r="H47" s="8">
        <v>80</v>
      </c>
      <c r="I47" s="14">
        <v>10</v>
      </c>
      <c r="J47" s="14">
        <v>60</v>
      </c>
      <c r="K47" s="14">
        <v>30</v>
      </c>
      <c r="L47" s="14">
        <v>30</v>
      </c>
      <c r="M47" s="14">
        <v>40</v>
      </c>
      <c r="N47" s="14">
        <v>60</v>
      </c>
      <c r="O47" s="14">
        <v>0</v>
      </c>
      <c r="P47" s="14">
        <v>4</v>
      </c>
      <c r="Q47" s="14">
        <v>6</v>
      </c>
      <c r="R47" s="14">
        <v>0</v>
      </c>
      <c r="S47" s="14">
        <v>0</v>
      </c>
      <c r="T47" s="45">
        <f>SUM(P47:P48)/SUM($E47:$E48)*100</f>
        <v>28.57142857142857</v>
      </c>
      <c r="U47" s="45">
        <f>SUM(Q47:Q48)/SUM($E47:$E48)*100</f>
        <v>71.42857142857143</v>
      </c>
      <c r="V47" s="45">
        <f>SUM(R47:R48)/SUM($E47:$E48)*100</f>
        <v>0</v>
      </c>
      <c r="W47" s="45">
        <f>SUM(S47:S48)/SUM($E47:$E48)*100</f>
        <v>0</v>
      </c>
    </row>
    <row r="48" spans="1:23" ht="12.75">
      <c r="A48" s="44"/>
      <c r="B48" s="8" t="s">
        <v>13</v>
      </c>
      <c r="C48" s="8" t="s">
        <v>43</v>
      </c>
      <c r="D48" s="8">
        <v>4</v>
      </c>
      <c r="E48" s="8">
        <v>4</v>
      </c>
      <c r="F48" s="8">
        <v>100</v>
      </c>
      <c r="G48" s="8">
        <v>75</v>
      </c>
      <c r="H48" s="8">
        <v>75</v>
      </c>
      <c r="I48" s="14">
        <v>25</v>
      </c>
      <c r="J48" s="14">
        <v>50</v>
      </c>
      <c r="K48" s="14">
        <v>25</v>
      </c>
      <c r="L48" s="14">
        <v>75</v>
      </c>
      <c r="M48" s="14">
        <v>50</v>
      </c>
      <c r="N48" s="14">
        <v>25</v>
      </c>
      <c r="O48" s="14">
        <v>0</v>
      </c>
      <c r="P48" s="14">
        <v>0</v>
      </c>
      <c r="Q48" s="14">
        <v>4</v>
      </c>
      <c r="R48" s="14">
        <v>0</v>
      </c>
      <c r="S48" s="14">
        <v>0</v>
      </c>
      <c r="T48" s="46"/>
      <c r="U48" s="46"/>
      <c r="V48" s="46"/>
      <c r="W48" s="46"/>
    </row>
    <row r="49" spans="1:23" ht="12.75">
      <c r="A49" s="12">
        <v>14</v>
      </c>
      <c r="B49" s="8" t="s">
        <v>12</v>
      </c>
      <c r="C49" s="8" t="s">
        <v>46</v>
      </c>
      <c r="D49" s="8">
        <v>9</v>
      </c>
      <c r="E49" s="8">
        <v>7</v>
      </c>
      <c r="F49" s="8">
        <v>100</v>
      </c>
      <c r="G49" s="8">
        <v>100</v>
      </c>
      <c r="H49" s="8">
        <v>29</v>
      </c>
      <c r="I49" s="14">
        <v>57</v>
      </c>
      <c r="J49" s="14">
        <v>57</v>
      </c>
      <c r="K49" s="14">
        <v>29</v>
      </c>
      <c r="L49" s="14">
        <v>29</v>
      </c>
      <c r="M49" s="14">
        <v>57</v>
      </c>
      <c r="N49" s="14">
        <v>43</v>
      </c>
      <c r="O49" s="14">
        <v>0</v>
      </c>
      <c r="P49" s="14">
        <v>2</v>
      </c>
      <c r="Q49" s="14">
        <v>5</v>
      </c>
      <c r="R49" s="14">
        <v>0</v>
      </c>
      <c r="S49" s="14">
        <v>0</v>
      </c>
      <c r="T49" s="2">
        <f aca="true" t="shared" si="6" ref="T49:U51">P49/$E49*100</f>
        <v>28.57142857142857</v>
      </c>
      <c r="U49" s="2">
        <f t="shared" si="6"/>
        <v>71.42857142857143</v>
      </c>
      <c r="V49" s="2">
        <f aca="true" t="shared" si="7" ref="V49:W51">R49/$E49*100</f>
        <v>0</v>
      </c>
      <c r="W49" s="2">
        <f t="shared" si="7"/>
        <v>0</v>
      </c>
    </row>
    <row r="50" spans="1:23" ht="12.75">
      <c r="A50" s="12">
        <v>16</v>
      </c>
      <c r="B50" s="8" t="s">
        <v>12</v>
      </c>
      <c r="C50" s="8" t="s">
        <v>49</v>
      </c>
      <c r="D50" s="8">
        <v>4</v>
      </c>
      <c r="E50" s="8">
        <v>2</v>
      </c>
      <c r="F50" s="8">
        <v>50</v>
      </c>
      <c r="G50" s="8">
        <v>100</v>
      </c>
      <c r="H50" s="8">
        <v>50</v>
      </c>
      <c r="I50" s="14">
        <v>0</v>
      </c>
      <c r="J50" s="14">
        <v>50</v>
      </c>
      <c r="K50" s="14">
        <v>50</v>
      </c>
      <c r="L50" s="14">
        <v>50</v>
      </c>
      <c r="M50" s="14">
        <v>50</v>
      </c>
      <c r="N50" s="14">
        <v>50</v>
      </c>
      <c r="O50" s="14">
        <v>0</v>
      </c>
      <c r="P50" s="14">
        <v>1</v>
      </c>
      <c r="Q50" s="14">
        <v>1</v>
      </c>
      <c r="R50" s="14">
        <v>0</v>
      </c>
      <c r="S50" s="14">
        <v>0</v>
      </c>
      <c r="T50" s="2">
        <f t="shared" si="6"/>
        <v>50</v>
      </c>
      <c r="U50" s="2">
        <f t="shared" si="6"/>
        <v>50</v>
      </c>
      <c r="V50" s="2">
        <f t="shared" si="7"/>
        <v>0</v>
      </c>
      <c r="W50" s="2">
        <f t="shared" si="7"/>
        <v>0</v>
      </c>
    </row>
    <row r="51" spans="1:23" ht="12.75">
      <c r="A51" s="12">
        <v>17</v>
      </c>
      <c r="B51" s="8" t="s">
        <v>12</v>
      </c>
      <c r="C51" s="8" t="s">
        <v>50</v>
      </c>
      <c r="D51" s="8">
        <v>6</v>
      </c>
      <c r="E51" s="8">
        <v>6</v>
      </c>
      <c r="F51" s="8">
        <v>100</v>
      </c>
      <c r="G51" s="8">
        <v>50</v>
      </c>
      <c r="H51" s="8">
        <v>83</v>
      </c>
      <c r="I51" s="14">
        <v>33</v>
      </c>
      <c r="J51" s="14">
        <v>50</v>
      </c>
      <c r="K51" s="14">
        <v>50</v>
      </c>
      <c r="L51" s="14">
        <v>83</v>
      </c>
      <c r="M51" s="14">
        <v>16</v>
      </c>
      <c r="N51" s="14">
        <v>50</v>
      </c>
      <c r="O51" s="14">
        <v>0</v>
      </c>
      <c r="P51" s="14">
        <v>1</v>
      </c>
      <c r="Q51" s="14">
        <v>4</v>
      </c>
      <c r="R51" s="14">
        <v>1</v>
      </c>
      <c r="S51" s="14">
        <v>0</v>
      </c>
      <c r="T51" s="2">
        <f t="shared" si="6"/>
        <v>16.666666666666664</v>
      </c>
      <c r="U51" s="2">
        <f t="shared" si="6"/>
        <v>66.66666666666666</v>
      </c>
      <c r="V51" s="2">
        <f t="shared" si="7"/>
        <v>16.666666666666664</v>
      </c>
      <c r="W51" s="2">
        <f t="shared" si="7"/>
        <v>0</v>
      </c>
    </row>
    <row r="52" spans="1:23" ht="12.75">
      <c r="A52" s="44" t="s">
        <v>53</v>
      </c>
      <c r="B52" s="8" t="s">
        <v>12</v>
      </c>
      <c r="C52" s="8" t="s">
        <v>51</v>
      </c>
      <c r="D52" s="8">
        <v>7</v>
      </c>
      <c r="E52" s="8">
        <v>6</v>
      </c>
      <c r="F52" s="8">
        <v>82</v>
      </c>
      <c r="G52" s="8">
        <v>63</v>
      </c>
      <c r="H52" s="8">
        <v>16</v>
      </c>
      <c r="I52" s="14">
        <v>16</v>
      </c>
      <c r="J52" s="14">
        <v>0</v>
      </c>
      <c r="K52" s="14">
        <v>16</v>
      </c>
      <c r="L52" s="14">
        <v>0</v>
      </c>
      <c r="M52" s="14">
        <v>0</v>
      </c>
      <c r="N52" s="14">
        <v>16</v>
      </c>
      <c r="O52" s="14">
        <v>0</v>
      </c>
      <c r="P52" s="14">
        <v>4</v>
      </c>
      <c r="Q52" s="14">
        <v>2</v>
      </c>
      <c r="R52" s="14">
        <v>0</v>
      </c>
      <c r="S52" s="14">
        <v>0</v>
      </c>
      <c r="T52" s="45">
        <f>SUM(P52:P53)/SUM($E52:$E53)*100</f>
        <v>66.66666666666666</v>
      </c>
      <c r="U52" s="45">
        <f>SUM(Q52:Q53)/SUM($E52:$E53)*100</f>
        <v>33.33333333333333</v>
      </c>
      <c r="V52" s="45">
        <f>SUM(R52:R53)/SUM($E52:$E53)*100</f>
        <v>0</v>
      </c>
      <c r="W52" s="45">
        <f>SUM(S52:S53)/SUM($E52:$E53)*100</f>
        <v>0</v>
      </c>
    </row>
    <row r="53" spans="1:23" ht="12.75">
      <c r="A53" s="44"/>
      <c r="B53" s="8" t="s">
        <v>13</v>
      </c>
      <c r="C53" s="8" t="s">
        <v>37</v>
      </c>
      <c r="D53" s="8">
        <v>12</v>
      </c>
      <c r="E53" s="8">
        <v>6</v>
      </c>
      <c r="F53" s="8">
        <v>82</v>
      </c>
      <c r="G53" s="8">
        <v>33</v>
      </c>
      <c r="H53" s="8">
        <v>16</v>
      </c>
      <c r="I53" s="14">
        <v>0</v>
      </c>
      <c r="J53" s="14">
        <v>33</v>
      </c>
      <c r="K53" s="14">
        <v>0</v>
      </c>
      <c r="L53" s="14">
        <v>0</v>
      </c>
      <c r="M53" s="14">
        <v>33</v>
      </c>
      <c r="N53" s="14">
        <v>0</v>
      </c>
      <c r="O53" s="14">
        <v>0</v>
      </c>
      <c r="P53" s="14">
        <v>4</v>
      </c>
      <c r="Q53" s="14">
        <v>2</v>
      </c>
      <c r="R53" s="14">
        <v>0</v>
      </c>
      <c r="S53" s="14">
        <v>0</v>
      </c>
      <c r="T53" s="46"/>
      <c r="U53" s="46"/>
      <c r="V53" s="46"/>
      <c r="W53" s="46"/>
    </row>
    <row r="54" spans="1:23" ht="12.75">
      <c r="A54" s="8" t="s">
        <v>54</v>
      </c>
      <c r="B54" s="8"/>
      <c r="C54" s="8"/>
      <c r="D54" s="8">
        <f>SUM(D35:D53)</f>
        <v>123</v>
      </c>
      <c r="E54" s="8">
        <f>SUM(E35:E53)</f>
        <v>100</v>
      </c>
      <c r="F54" s="8">
        <v>84</v>
      </c>
      <c r="G54" s="8">
        <v>66</v>
      </c>
      <c r="H54" s="8">
        <v>47</v>
      </c>
      <c r="I54" s="8">
        <v>24</v>
      </c>
      <c r="J54" s="8">
        <v>35</v>
      </c>
      <c r="K54" s="8">
        <v>36</v>
      </c>
      <c r="L54" s="8">
        <v>36</v>
      </c>
      <c r="M54" s="8">
        <v>40</v>
      </c>
      <c r="N54" s="8">
        <v>34</v>
      </c>
      <c r="O54" s="8">
        <v>7</v>
      </c>
      <c r="P54" s="8">
        <f>SUM(P35:P53)</f>
        <v>22</v>
      </c>
      <c r="Q54" s="8">
        <f>SUM(Q35:Q53)</f>
        <v>59</v>
      </c>
      <c r="R54" s="8">
        <f>SUM(R35:R53)</f>
        <v>18</v>
      </c>
      <c r="S54" s="8">
        <f>SUM(S35:S53)</f>
        <v>1</v>
      </c>
      <c r="T54" s="8">
        <f>P54/$E54*100</f>
        <v>22</v>
      </c>
      <c r="U54" s="8">
        <f>Q54/$E54*100</f>
        <v>59</v>
      </c>
      <c r="V54" s="8">
        <f>R54/$E54*100</f>
        <v>18</v>
      </c>
      <c r="W54" s="8">
        <f>S54/$E54*100</f>
        <v>1</v>
      </c>
    </row>
  </sheetData>
  <sheetProtection/>
  <mergeCells count="113">
    <mergeCell ref="W52:W53"/>
    <mergeCell ref="A52:A53"/>
    <mergeCell ref="T52:T53"/>
    <mergeCell ref="U52:U53"/>
    <mergeCell ref="V52:V53"/>
    <mergeCell ref="W47:W48"/>
    <mergeCell ref="A45:A46"/>
    <mergeCell ref="T45:T46"/>
    <mergeCell ref="U45:U46"/>
    <mergeCell ref="V45:V46"/>
    <mergeCell ref="W45:W46"/>
    <mergeCell ref="A47:A48"/>
    <mergeCell ref="T47:T48"/>
    <mergeCell ref="U47:U48"/>
    <mergeCell ref="V47:V48"/>
    <mergeCell ref="T16:T17"/>
    <mergeCell ref="U16:U17"/>
    <mergeCell ref="W16:W17"/>
    <mergeCell ref="V16:V17"/>
    <mergeCell ref="W35:W37"/>
    <mergeCell ref="A20:A21"/>
    <mergeCell ref="T20:T21"/>
    <mergeCell ref="U20:U21"/>
    <mergeCell ref="V20:V21"/>
    <mergeCell ref="W20:W21"/>
    <mergeCell ref="A35:A37"/>
    <mergeCell ref="T35:T37"/>
    <mergeCell ref="U35:U37"/>
    <mergeCell ref="V35:V37"/>
    <mergeCell ref="W13:W14"/>
    <mergeCell ref="V13:V14"/>
    <mergeCell ref="U13:U14"/>
    <mergeCell ref="T13:T14"/>
    <mergeCell ref="T22:T23"/>
    <mergeCell ref="U22:U23"/>
    <mergeCell ref="V22:V23"/>
    <mergeCell ref="W22:W23"/>
    <mergeCell ref="T33:W33"/>
    <mergeCell ref="P33:S33"/>
    <mergeCell ref="P39:P40"/>
    <mergeCell ref="B39:B40"/>
    <mergeCell ref="C39:C40"/>
    <mergeCell ref="D39:D40"/>
    <mergeCell ref="E39:E40"/>
    <mergeCell ref="F39:F40"/>
    <mergeCell ref="G39:G40"/>
    <mergeCell ref="H39:H40"/>
    <mergeCell ref="R35:R36"/>
    <mergeCell ref="S35:S36"/>
    <mergeCell ref="Q39:Q40"/>
    <mergeCell ref="R39:R40"/>
    <mergeCell ref="S39:S40"/>
    <mergeCell ref="E33:E34"/>
    <mergeCell ref="F33:O33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H35:H36"/>
    <mergeCell ref="P35:P36"/>
    <mergeCell ref="Q35:Q36"/>
    <mergeCell ref="Q10:Q11"/>
    <mergeCell ref="H10:H11"/>
    <mergeCell ref="P10:P11"/>
    <mergeCell ref="B10:B11"/>
    <mergeCell ref="C10:C11"/>
    <mergeCell ref="D10:D11"/>
    <mergeCell ref="E10:E11"/>
    <mergeCell ref="A13:A14"/>
    <mergeCell ref="A22:A23"/>
    <mergeCell ref="F10:F11"/>
    <mergeCell ref="G10:G11"/>
    <mergeCell ref="A16:A17"/>
    <mergeCell ref="A1:W2"/>
    <mergeCell ref="T4:W4"/>
    <mergeCell ref="B6:B7"/>
    <mergeCell ref="C6:C7"/>
    <mergeCell ref="D6:D7"/>
    <mergeCell ref="E6:E7"/>
    <mergeCell ref="A3:W3"/>
    <mergeCell ref="A32:W32"/>
    <mergeCell ref="A4:A5"/>
    <mergeCell ref="B4:B5"/>
    <mergeCell ref="C4:C5"/>
    <mergeCell ref="D4:D5"/>
    <mergeCell ref="R6:R7"/>
    <mergeCell ref="S6:S7"/>
    <mergeCell ref="R10:R11"/>
    <mergeCell ref="S10:S11"/>
    <mergeCell ref="W6:W8"/>
    <mergeCell ref="A9:A12"/>
    <mergeCell ref="T9:T12"/>
    <mergeCell ref="U9:U12"/>
    <mergeCell ref="V9:V12"/>
    <mergeCell ref="W9:W12"/>
    <mergeCell ref="F6:F7"/>
    <mergeCell ref="G6:G7"/>
    <mergeCell ref="H6:H7"/>
    <mergeCell ref="Q6:Q7"/>
    <mergeCell ref="E4:E5"/>
    <mergeCell ref="F4:O4"/>
    <mergeCell ref="P4:S4"/>
    <mergeCell ref="P6:P7"/>
    <mergeCell ref="A6:A8"/>
    <mergeCell ref="T6:T8"/>
    <mergeCell ref="U6:U8"/>
    <mergeCell ref="V6:V8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ККИДППО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</dc:creator>
  <cp:keywords/>
  <dc:description/>
  <cp:lastModifiedBy>User</cp:lastModifiedBy>
  <cp:lastPrinted>2009-04-24T08:52:01Z</cp:lastPrinted>
  <dcterms:created xsi:type="dcterms:W3CDTF">2009-04-06T09:38:10Z</dcterms:created>
  <dcterms:modified xsi:type="dcterms:W3CDTF">2009-05-13T09:57:47Z</dcterms:modified>
  <cp:category/>
  <cp:version/>
  <cp:contentType/>
  <cp:contentStatus/>
</cp:coreProperties>
</file>